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75" yWindow="45" windowWidth="16005" windowHeight="15990"/>
  </bookViews>
  <sheets>
    <sheet name="Online only bundles" sheetId="1" r:id="rId1"/>
    <sheet name="Sheet1" sheetId="2" r:id="rId2"/>
  </sheets>
  <calcPr calcId="125725" concurrentCalc="0"/>
</workbook>
</file>

<file path=xl/calcChain.xml><?xml version="1.0" encoding="utf-8"?>
<calcChain xmlns="http://schemas.openxmlformats.org/spreadsheetml/2006/main">
  <c r="H51" i="1"/>
  <c r="H52"/>
  <c r="H53"/>
  <c r="H54"/>
  <c r="H55"/>
  <c r="H56"/>
  <c r="H57"/>
  <c r="H59"/>
  <c r="H60"/>
  <c r="H61"/>
  <c r="H62"/>
  <c r="H63"/>
  <c r="H64"/>
  <c r="H66"/>
  <c r="H67"/>
  <c r="H68"/>
  <c r="G51"/>
  <c r="G52"/>
  <c r="G53"/>
  <c r="G54"/>
  <c r="G55"/>
  <c r="G56"/>
  <c r="G57"/>
  <c r="G59"/>
  <c r="G60"/>
  <c r="G61"/>
  <c r="G62"/>
  <c r="G63"/>
  <c r="G64"/>
  <c r="G66"/>
  <c r="G67"/>
  <c r="G68"/>
  <c r="C68"/>
  <c r="B68"/>
</calcChain>
</file>

<file path=xl/sharedStrings.xml><?xml version="1.0" encoding="utf-8"?>
<sst xmlns="http://schemas.openxmlformats.org/spreadsheetml/2006/main" count="64" uniqueCount="56">
  <si>
    <t>If any title runs late, online access will extend until the journal has completed the three year cycle corresponding to your subscription.</t>
  </si>
  <si>
    <t>There is the option to buy print copies at the end of a volume publication. An additional 25% discount will be added to back issue costs (£35 / $65 per issue minus 25%)</t>
  </si>
  <si>
    <t>Discount</t>
  </si>
  <si>
    <t>Package</t>
  </si>
  <si>
    <t>7 titles or more in one subject area</t>
  </si>
  <si>
    <t>7 titles or more covering two subject areas</t>
  </si>
  <si>
    <t>All available Equinox titles covering all subject areas</t>
  </si>
  <si>
    <t>All titles available in one subject area</t>
  </si>
  <si>
    <t>Package Rates</t>
  </si>
  <si>
    <t>Please place an 'X' next to each journal choice below and we will send you an accurate quotation.</t>
  </si>
  <si>
    <t>Any new title we start publishing within the three years of the subject package will be added free for the remainder of the contract</t>
  </si>
  <si>
    <t>A signed Site License agreement is required if an institution has not previously completed one.</t>
  </si>
  <si>
    <t>The institution agrees to pay the annual package price for three consecutive years. Price will be held as quoted for three years with invoicing in November of each year.</t>
  </si>
  <si>
    <t>Minimum – any mix of 7 or more journal titles for each package (with the exception of the titles included in the Popular Music and Archaeology and History packages, which require a minimum of 5 titles)</t>
  </si>
  <si>
    <t>There is a 25%-60% discount off the published price for upgrading to a 3-year package (plus VAT where applicable)</t>
  </si>
  <si>
    <t>Discounts</t>
  </si>
  <si>
    <t>Full access will be available to all current and digitised archived electronic content for your chosen journals.</t>
  </si>
  <si>
    <t>Additional titles can be added to a package during the contract period at the discounted rate plus an extra 2.5% per title added.</t>
  </si>
  <si>
    <t>Discounts also apply to Seminary Rates.</t>
  </si>
  <si>
    <t>Postscripts</t>
  </si>
  <si>
    <t>(religion titles only)</t>
  </si>
  <si>
    <t>below</t>
  </si>
  <si>
    <t>Equinox Publishing – Online Only Journal Packages</t>
  </si>
  <si>
    <t>Terms and Conditions</t>
  </si>
  <si>
    <t>Perpetual access is available through Portico for all PAID subscriptions.</t>
  </si>
  <si>
    <t>GBP</t>
  </si>
  <si>
    <t>USD</t>
  </si>
  <si>
    <t>Journal for the Academic Study of Religion (formerly Australian Religion Study Review)</t>
  </si>
  <si>
    <t>Buddhist Studies Review</t>
  </si>
  <si>
    <t>Comparative Islamic Studies</t>
  </si>
  <si>
    <t>Essays in the Philosophy of Humanism</t>
  </si>
  <si>
    <t>Fieldwork in Religion</t>
  </si>
  <si>
    <t>Health and Social Care Chaplaincy</t>
  </si>
  <si>
    <t>Implicit Religion</t>
  </si>
  <si>
    <t>International Journal for the Study of New Religions</t>
  </si>
  <si>
    <t>Journal for the Cognitive Science of Religion</t>
  </si>
  <si>
    <t>Journal for the Study of Religion, Nature &amp; Culture</t>
  </si>
  <si>
    <t>Bulletin for the Study of Religion</t>
  </si>
  <si>
    <t>Pomegranate</t>
  </si>
  <si>
    <t>Religions of South Asia</t>
  </si>
  <si>
    <t>Religious Studies &amp; Theology</t>
  </si>
  <si>
    <t>Body and Religion</t>
  </si>
  <si>
    <t>PentecoStudies</t>
  </si>
  <si>
    <t>PACKAGE RATE</t>
  </si>
  <si>
    <t>RELIGION AND ETHICS</t>
  </si>
  <si>
    <t>Online Subscription Rates</t>
  </si>
  <si>
    <t>Online Subscription – Seminary Rates</t>
  </si>
  <si>
    <t>Please enter your journal choices</t>
  </si>
  <si>
    <t xml:space="preserve"> GBP £</t>
  </si>
  <si>
    <t>USD $</t>
  </si>
  <si>
    <r>
      <t xml:space="preserve">Maximum </t>
    </r>
    <r>
      <rPr>
        <b/>
        <sz val="9"/>
        <color indexed="8"/>
        <rFont val="Arial"/>
        <family val="2"/>
      </rPr>
      <t xml:space="preserve">50% </t>
    </r>
    <r>
      <rPr>
        <sz val="9"/>
        <color indexed="8"/>
        <rFont val="Arial"/>
        <family val="2"/>
        <charset val="204"/>
      </rPr>
      <t>Discounted Rate</t>
    </r>
  </si>
  <si>
    <t>FULL SUBJECT PACKAGE  DISCOUNT</t>
  </si>
  <si>
    <t>Interreligious Studies and Intercultural Theology</t>
  </si>
  <si>
    <t>Free 2017-19</t>
  </si>
  <si>
    <t>NB: some titles are offered gratis for 2017-2019 packages</t>
  </si>
  <si>
    <t>QUOTATION FOR FULL LINGUISTICS PACKAGE £</t>
  </si>
</sst>
</file>

<file path=xl/styles.xml><?xml version="1.0" encoding="utf-8"?>
<styleSheet xmlns="http://schemas.openxmlformats.org/spreadsheetml/2006/main">
  <numFmts count="4">
    <numFmt numFmtId="164" formatCode="[$$-409]#,##0.00"/>
    <numFmt numFmtId="165" formatCode="&quot;£&quot;#,##0.00"/>
    <numFmt numFmtId="166" formatCode="#,##0.00;[Red]#,##0.00"/>
    <numFmt numFmtId="167" formatCode="&quot;£&quot;#,##0.00;[Red]&quot;£&quot;#,##0.00"/>
  </numFmts>
  <fonts count="14">
    <font>
      <sz val="12"/>
      <color indexed="8"/>
      <name val="Verdana"/>
    </font>
    <font>
      <sz val="8"/>
      <name val="Verdana"/>
      <family val="2"/>
    </font>
    <font>
      <sz val="9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  <font>
      <sz val="9"/>
      <color indexed="45"/>
      <name val="Arial"/>
      <family val="2"/>
      <charset val="204"/>
    </font>
    <font>
      <b/>
      <sz val="14"/>
      <color indexed="56"/>
      <name val="Arial"/>
      <family val="2"/>
      <charset val="204"/>
    </font>
    <font>
      <sz val="9"/>
      <color indexed="56"/>
      <name val="Arial"/>
      <family val="2"/>
      <charset val="204"/>
    </font>
    <font>
      <b/>
      <sz val="9"/>
      <color indexed="8"/>
      <name val="Arial"/>
      <family val="2"/>
    </font>
    <font>
      <b/>
      <i/>
      <sz val="9"/>
      <color rgb="FF7030A0"/>
      <name val="Arial"/>
      <family val="2"/>
    </font>
    <font>
      <i/>
      <sz val="9"/>
      <color indexed="8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b/>
      <sz val="9"/>
      <color theme="0"/>
      <name val="Arial"/>
      <family val="2"/>
    </font>
    <font>
      <b/>
      <i/>
      <u/>
      <sz val="10"/>
      <color theme="3" tint="0.3999755851924192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4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14"/>
      </left>
      <right style="thin">
        <color indexed="14"/>
      </right>
      <top/>
      <bottom style="thin">
        <color indexed="14"/>
      </bottom>
      <diagonal/>
    </border>
    <border>
      <left style="thin">
        <color indexed="14"/>
      </left>
      <right style="thin">
        <color indexed="14"/>
      </right>
      <top style="thin">
        <color indexed="14"/>
      </top>
      <bottom style="thin">
        <color indexed="14"/>
      </bottom>
      <diagonal/>
    </border>
    <border>
      <left style="thin">
        <color indexed="14"/>
      </left>
      <right style="thin">
        <color indexed="64"/>
      </right>
      <top style="thin">
        <color indexed="14"/>
      </top>
      <bottom style="thin">
        <color indexed="1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14"/>
      </right>
      <top/>
      <bottom style="thin">
        <color indexed="14"/>
      </bottom>
      <diagonal/>
    </border>
    <border>
      <left style="thin">
        <color indexed="64"/>
      </left>
      <right style="thin">
        <color indexed="14"/>
      </right>
      <top style="thin">
        <color indexed="14"/>
      </top>
      <bottom style="thin">
        <color indexed="14"/>
      </bottom>
      <diagonal/>
    </border>
    <border>
      <left style="thin">
        <color indexed="14"/>
      </left>
      <right/>
      <top/>
      <bottom style="thin">
        <color indexed="14"/>
      </bottom>
      <diagonal/>
    </border>
    <border>
      <left style="thin">
        <color indexed="14"/>
      </left>
      <right/>
      <top style="thin">
        <color indexed="14"/>
      </top>
      <bottom style="thin">
        <color indexed="14"/>
      </bottom>
      <diagonal/>
    </border>
    <border>
      <left style="thin">
        <color indexed="14"/>
      </left>
      <right/>
      <top style="thin">
        <color indexed="1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D60093"/>
      </bottom>
      <diagonal/>
    </border>
    <border>
      <left style="thin">
        <color indexed="64"/>
      </left>
      <right style="thin">
        <color indexed="64"/>
      </right>
      <top style="thin">
        <color rgb="FFD60093"/>
      </top>
      <bottom style="thin">
        <color rgb="FFD60093"/>
      </bottom>
      <diagonal/>
    </border>
    <border>
      <left style="thin">
        <color indexed="64"/>
      </left>
      <right style="thin">
        <color indexed="64"/>
      </right>
      <top style="thin">
        <color rgb="FF7030A0"/>
      </top>
      <bottom/>
      <diagonal/>
    </border>
    <border>
      <left style="thin">
        <color indexed="14"/>
      </left>
      <right style="thin">
        <color indexed="14"/>
      </right>
      <top style="thin">
        <color indexed="14"/>
      </top>
      <bottom style="thin">
        <color rgb="FFD60093"/>
      </bottom>
      <diagonal/>
    </border>
    <border>
      <left style="thin">
        <color indexed="64"/>
      </left>
      <right style="thin">
        <color indexed="14"/>
      </right>
      <top style="thin">
        <color indexed="14"/>
      </top>
      <bottom style="thin">
        <color rgb="FFD60093"/>
      </bottom>
      <diagonal/>
    </border>
    <border>
      <left/>
      <right style="thin">
        <color rgb="FFD60093"/>
      </right>
      <top style="thin">
        <color rgb="FFD60093"/>
      </top>
      <bottom/>
      <diagonal/>
    </border>
    <border>
      <left style="thin">
        <color rgb="FFD60093"/>
      </left>
      <right style="thin">
        <color rgb="FFD60093"/>
      </right>
      <top style="thin">
        <color rgb="FFD60093"/>
      </top>
      <bottom/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95">
    <xf numFmtId="0" fontId="0" fillId="0" borderId="0" xfId="0" applyFont="1" applyAlignment="1">
      <alignment vertical="top" wrapText="1"/>
    </xf>
    <xf numFmtId="0" fontId="2" fillId="0" borderId="0" xfId="0" applyNumberFormat="1" applyFont="1" applyBorder="1" applyAlignment="1">
      <alignment vertical="top"/>
    </xf>
    <xf numFmtId="165" fontId="2" fillId="0" borderId="0" xfId="0" applyNumberFormat="1" applyFont="1" applyBorder="1" applyAlignment="1">
      <alignment vertical="top"/>
    </xf>
    <xf numFmtId="164" fontId="2" fillId="0" borderId="0" xfId="0" applyNumberFormat="1" applyFont="1" applyBorder="1" applyAlignment="1">
      <alignment vertical="top"/>
    </xf>
    <xf numFmtId="0" fontId="2" fillId="0" borderId="0" xfId="0" applyNumberFormat="1" applyFont="1" applyAlignment="1">
      <alignment vertical="top"/>
    </xf>
    <xf numFmtId="0" fontId="2" fillId="0" borderId="0" xfId="0" applyFont="1" applyBorder="1" applyAlignment="1">
      <alignment vertical="top"/>
    </xf>
    <xf numFmtId="165" fontId="2" fillId="0" borderId="0" xfId="0" applyNumberFormat="1" applyFont="1" applyAlignment="1">
      <alignment vertical="top"/>
    </xf>
    <xf numFmtId="164" fontId="2" fillId="0" borderId="0" xfId="0" applyNumberFormat="1" applyFont="1" applyAlignment="1">
      <alignment vertical="top"/>
    </xf>
    <xf numFmtId="165" fontId="2" fillId="0" borderId="1" xfId="0" applyNumberFormat="1" applyFont="1" applyBorder="1" applyAlignment="1">
      <alignment horizontal="left" vertical="top"/>
    </xf>
    <xf numFmtId="164" fontId="2" fillId="0" borderId="2" xfId="0" applyNumberFormat="1" applyFont="1" applyBorder="1" applyAlignment="1">
      <alignment horizontal="left" vertical="top"/>
    </xf>
    <xf numFmtId="164" fontId="2" fillId="0" borderId="3" xfId="0" applyNumberFormat="1" applyFont="1" applyBorder="1" applyAlignment="1">
      <alignment horizontal="left" vertical="top"/>
    </xf>
    <xf numFmtId="165" fontId="2" fillId="0" borderId="4" xfId="0" applyNumberFormat="1" applyFont="1" applyBorder="1" applyAlignment="1">
      <alignment horizontal="left" vertical="top"/>
    </xf>
    <xf numFmtId="164" fontId="2" fillId="0" borderId="5" xfId="0" applyNumberFormat="1" applyFont="1" applyBorder="1" applyAlignment="1">
      <alignment horizontal="left" vertical="top"/>
    </xf>
    <xf numFmtId="165" fontId="2" fillId="0" borderId="6" xfId="0" applyNumberFormat="1" applyFont="1" applyBorder="1" applyAlignment="1">
      <alignment horizontal="left" vertical="top"/>
    </xf>
    <xf numFmtId="0" fontId="2" fillId="0" borderId="7" xfId="0" applyFont="1" applyBorder="1" applyAlignment="1">
      <alignment horizontal="left" vertical="top"/>
    </xf>
    <xf numFmtId="165" fontId="3" fillId="0" borderId="8" xfId="0" applyNumberFormat="1" applyFont="1" applyBorder="1" applyAlignment="1">
      <alignment horizontal="left" vertical="top"/>
    </xf>
    <xf numFmtId="164" fontId="3" fillId="0" borderId="8" xfId="0" applyNumberFormat="1" applyFont="1" applyBorder="1" applyAlignment="1">
      <alignment horizontal="left" vertical="top"/>
    </xf>
    <xf numFmtId="165" fontId="2" fillId="0" borderId="2" xfId="0" applyNumberFormat="1" applyFont="1" applyBorder="1" applyAlignment="1">
      <alignment horizontal="left" vertical="top"/>
    </xf>
    <xf numFmtId="165" fontId="2" fillId="0" borderId="5" xfId="0" applyNumberFormat="1" applyFont="1" applyBorder="1" applyAlignment="1">
      <alignment horizontal="left" vertical="top"/>
    </xf>
    <xf numFmtId="165" fontId="3" fillId="0" borderId="7" xfId="0" applyNumberFormat="1" applyFont="1" applyBorder="1" applyAlignment="1">
      <alignment horizontal="left" vertical="top"/>
    </xf>
    <xf numFmtId="166" fontId="4" fillId="3" borderId="0" xfId="0" applyNumberFormat="1" applyFont="1" applyFill="1" applyBorder="1" applyAlignment="1">
      <alignment vertical="top"/>
    </xf>
    <xf numFmtId="0" fontId="3" fillId="0" borderId="0" xfId="0" applyNumberFormat="1" applyFont="1" applyBorder="1" applyAlignment="1">
      <alignment vertical="top"/>
    </xf>
    <xf numFmtId="165" fontId="3" fillId="0" borderId="0" xfId="0" applyNumberFormat="1" applyFont="1" applyBorder="1" applyAlignment="1">
      <alignment vertical="top"/>
    </xf>
    <xf numFmtId="164" fontId="3" fillId="0" borderId="0" xfId="0" applyNumberFormat="1" applyFont="1" applyBorder="1" applyAlignment="1">
      <alignment vertical="top"/>
    </xf>
    <xf numFmtId="0" fontId="3" fillId="0" borderId="0" xfId="0" applyNumberFormat="1" applyFont="1" applyAlignment="1">
      <alignment vertical="top"/>
    </xf>
    <xf numFmtId="0" fontId="5" fillId="0" borderId="0" xfId="0" applyNumberFormat="1" applyFont="1" applyBorder="1" applyAlignment="1">
      <alignment vertical="top"/>
    </xf>
    <xf numFmtId="165" fontId="5" fillId="0" borderId="0" xfId="0" applyNumberFormat="1" applyFont="1" applyBorder="1" applyAlignment="1">
      <alignment vertical="top"/>
    </xf>
    <xf numFmtId="164" fontId="5" fillId="0" borderId="0" xfId="0" applyNumberFormat="1" applyFont="1" applyBorder="1" applyAlignment="1">
      <alignment vertical="top"/>
    </xf>
    <xf numFmtId="0" fontId="5" fillId="0" borderId="0" xfId="0" applyNumberFormat="1" applyFont="1" applyAlignment="1">
      <alignment vertical="top"/>
    </xf>
    <xf numFmtId="0" fontId="3" fillId="0" borderId="0" xfId="0" applyFont="1" applyBorder="1" applyAlignment="1">
      <alignment vertical="top"/>
    </xf>
    <xf numFmtId="165" fontId="6" fillId="0" borderId="0" xfId="0" applyNumberFormat="1" applyFont="1" applyBorder="1" applyAlignment="1">
      <alignment vertical="top"/>
    </xf>
    <xf numFmtId="164" fontId="6" fillId="0" borderId="0" xfId="0" applyNumberFormat="1" applyFont="1" applyBorder="1" applyAlignment="1">
      <alignment vertical="top"/>
    </xf>
    <xf numFmtId="0" fontId="6" fillId="0" borderId="0" xfId="0" applyNumberFormat="1" applyFont="1" applyBorder="1" applyAlignment="1">
      <alignment vertical="top"/>
    </xf>
    <xf numFmtId="0" fontId="6" fillId="0" borderId="0" xfId="0" applyNumberFormat="1" applyFont="1" applyAlignment="1">
      <alignment vertical="top"/>
    </xf>
    <xf numFmtId="0" fontId="2" fillId="0" borderId="0" xfId="0" applyFont="1" applyAlignment="1">
      <alignment vertical="top"/>
    </xf>
    <xf numFmtId="9" fontId="2" fillId="0" borderId="18" xfId="0" applyNumberFormat="1" applyFont="1" applyBorder="1" applyAlignment="1">
      <alignment horizontal="right" vertical="top"/>
    </xf>
    <xf numFmtId="0" fontId="2" fillId="0" borderId="12" xfId="0" applyFont="1" applyBorder="1" applyAlignment="1">
      <alignment vertical="top"/>
    </xf>
    <xf numFmtId="0" fontId="3" fillId="0" borderId="12" xfId="0" applyFont="1" applyBorder="1" applyAlignment="1">
      <alignment vertical="top"/>
    </xf>
    <xf numFmtId="0" fontId="2" fillId="0" borderId="20" xfId="0" applyFont="1" applyBorder="1" applyAlignment="1">
      <alignment vertical="top"/>
    </xf>
    <xf numFmtId="166" fontId="3" fillId="0" borderId="0" xfId="0" applyNumberFormat="1" applyFont="1" applyFill="1" applyBorder="1" applyAlignment="1">
      <alignment vertical="top"/>
    </xf>
    <xf numFmtId="0" fontId="3" fillId="2" borderId="14" xfId="0" applyNumberFormat="1" applyFont="1" applyFill="1" applyBorder="1" applyAlignment="1">
      <alignment horizontal="right" vertical="top"/>
    </xf>
    <xf numFmtId="0" fontId="8" fillId="0" borderId="0" xfId="0" applyNumberFormat="1" applyFont="1" applyBorder="1" applyAlignment="1">
      <alignment vertical="top"/>
    </xf>
    <xf numFmtId="0" fontId="2" fillId="0" borderId="8" xfId="0" applyNumberFormat="1" applyFont="1" applyBorder="1" applyAlignment="1">
      <alignment horizontal="center" vertical="top"/>
    </xf>
    <xf numFmtId="0" fontId="9" fillId="0" borderId="7" xfId="0" applyNumberFormat="1" applyFont="1" applyBorder="1" applyAlignment="1">
      <alignment vertical="top"/>
    </xf>
    <xf numFmtId="0" fontId="2" fillId="0" borderId="3" xfId="0" applyFont="1" applyBorder="1" applyAlignment="1">
      <alignment horizontal="center" vertical="top" wrapText="1"/>
    </xf>
    <xf numFmtId="165" fontId="6" fillId="0" borderId="0" xfId="0" applyNumberFormat="1" applyFont="1" applyAlignment="1">
      <alignment vertical="top"/>
    </xf>
    <xf numFmtId="165" fontId="3" fillId="0" borderId="5" xfId="0" applyNumberFormat="1" applyFont="1" applyBorder="1" applyAlignment="1">
      <alignment vertical="top"/>
    </xf>
    <xf numFmtId="165" fontId="9" fillId="0" borderId="18" xfId="0" applyNumberFormat="1" applyFont="1" applyBorder="1" applyAlignment="1">
      <alignment horizontal="left" vertical="center"/>
    </xf>
    <xf numFmtId="165" fontId="2" fillId="0" borderId="3" xfId="0" applyNumberFormat="1" applyFont="1" applyBorder="1" applyAlignment="1">
      <alignment horizontal="center" vertical="top" wrapText="1"/>
    </xf>
    <xf numFmtId="165" fontId="10" fillId="0" borderId="7" xfId="0" applyNumberFormat="1" applyFont="1" applyBorder="1" applyAlignment="1">
      <alignment horizontal="center" vertical="top"/>
    </xf>
    <xf numFmtId="165" fontId="7" fillId="0" borderId="8" xfId="0" applyNumberFormat="1" applyFont="1" applyBorder="1" applyAlignment="1">
      <alignment horizontal="center" vertical="top"/>
    </xf>
    <xf numFmtId="165" fontId="4" fillId="3" borderId="7" xfId="0" applyNumberFormat="1" applyFont="1" applyFill="1" applyBorder="1" applyAlignment="1">
      <alignment vertical="top"/>
    </xf>
    <xf numFmtId="165" fontId="3" fillId="2" borderId="11" xfId="0" applyNumberFormat="1" applyFont="1" applyFill="1" applyBorder="1" applyAlignment="1">
      <alignment horizontal="center" vertical="top"/>
    </xf>
    <xf numFmtId="164" fontId="6" fillId="0" borderId="7" xfId="0" applyNumberFormat="1" applyFont="1" applyBorder="1" applyAlignment="1">
      <alignment vertical="top"/>
    </xf>
    <xf numFmtId="164" fontId="3" fillId="0" borderId="6" xfId="0" applyNumberFormat="1" applyFont="1" applyBorder="1" applyAlignment="1">
      <alignment vertical="top"/>
    </xf>
    <xf numFmtId="164" fontId="2" fillId="0" borderId="7" xfId="0" applyNumberFormat="1" applyFont="1" applyBorder="1" applyAlignment="1">
      <alignment vertical="top"/>
    </xf>
    <xf numFmtId="164" fontId="2" fillId="0" borderId="23" xfId="0" applyNumberFormat="1" applyFont="1" applyBorder="1" applyAlignment="1">
      <alignment horizontal="center" vertical="top" wrapText="1"/>
    </xf>
    <xf numFmtId="164" fontId="10" fillId="0" borderId="7" xfId="0" applyNumberFormat="1" applyFont="1" applyBorder="1" applyAlignment="1">
      <alignment horizontal="center" vertical="top"/>
    </xf>
    <xf numFmtId="164" fontId="7" fillId="0" borderId="7" xfId="0" applyNumberFormat="1" applyFont="1" applyBorder="1" applyAlignment="1">
      <alignment horizontal="center" vertical="top"/>
    </xf>
    <xf numFmtId="164" fontId="4" fillId="3" borderId="7" xfId="0" applyNumberFormat="1" applyFont="1" applyFill="1" applyBorder="1" applyAlignment="1">
      <alignment vertical="top"/>
    </xf>
    <xf numFmtId="164" fontId="2" fillId="2" borderId="22" xfId="0" applyNumberFormat="1" applyFont="1" applyFill="1" applyBorder="1" applyAlignment="1">
      <alignment horizontal="center" vertical="top"/>
    </xf>
    <xf numFmtId="0" fontId="11" fillId="4" borderId="14" xfId="0" applyNumberFormat="1" applyFont="1" applyFill="1" applyBorder="1" applyAlignment="1">
      <alignment vertical="top"/>
    </xf>
    <xf numFmtId="167" fontId="2" fillId="4" borderId="10" xfId="0" applyNumberFormat="1" applyFont="1" applyFill="1" applyBorder="1" applyAlignment="1">
      <alignment vertical="top"/>
    </xf>
    <xf numFmtId="164" fontId="2" fillId="4" borderId="10" xfId="0" applyNumberFormat="1" applyFont="1" applyFill="1" applyBorder="1" applyAlignment="1">
      <alignment vertical="top"/>
    </xf>
    <xf numFmtId="166" fontId="2" fillId="4" borderId="10" xfId="0" applyNumberFormat="1" applyFont="1" applyFill="1" applyBorder="1" applyAlignment="1">
      <alignment vertical="top"/>
    </xf>
    <xf numFmtId="166" fontId="9" fillId="4" borderId="16" xfId="0" applyNumberFormat="1" applyFont="1" applyFill="1" applyBorder="1" applyAlignment="1">
      <alignment vertical="top"/>
    </xf>
    <xf numFmtId="165" fontId="9" fillId="4" borderId="11" xfId="0" applyNumberFormat="1" applyFont="1" applyFill="1" applyBorder="1" applyAlignment="1">
      <alignment horizontal="center" vertical="top"/>
    </xf>
    <xf numFmtId="164" fontId="9" fillId="4" borderId="21" xfId="0" applyNumberFormat="1" applyFont="1" applyFill="1" applyBorder="1" applyAlignment="1">
      <alignment horizontal="center" vertical="top"/>
    </xf>
    <xf numFmtId="0" fontId="2" fillId="4" borderId="14" xfId="0" applyNumberFormat="1" applyFont="1" applyFill="1" applyBorder="1" applyAlignment="1">
      <alignment vertical="top"/>
    </xf>
    <xf numFmtId="166" fontId="2" fillId="4" borderId="16" xfId="0" applyNumberFormat="1" applyFont="1" applyFill="1" applyBorder="1" applyAlignment="1">
      <alignment vertical="top"/>
    </xf>
    <xf numFmtId="165" fontId="2" fillId="4" borderId="11" xfId="0" applyNumberFormat="1" applyFont="1" applyFill="1" applyBorder="1" applyAlignment="1">
      <alignment horizontal="center" vertical="top"/>
    </xf>
    <xf numFmtId="164" fontId="2" fillId="4" borderId="22" xfId="0" applyNumberFormat="1" applyFont="1" applyFill="1" applyBorder="1" applyAlignment="1">
      <alignment horizontal="center" vertical="top"/>
    </xf>
    <xf numFmtId="0" fontId="2" fillId="4" borderId="14" xfId="0" applyNumberFormat="1" applyFont="1" applyFill="1" applyBorder="1" applyAlignment="1">
      <alignment vertical="top" wrapText="1"/>
    </xf>
    <xf numFmtId="164" fontId="9" fillId="4" borderId="22" xfId="0" applyNumberFormat="1" applyFont="1" applyFill="1" applyBorder="1" applyAlignment="1">
      <alignment horizontal="center" vertical="top"/>
    </xf>
    <xf numFmtId="0" fontId="2" fillId="4" borderId="13" xfId="0" applyNumberFormat="1" applyFont="1" applyFill="1" applyBorder="1" applyAlignment="1">
      <alignment horizontal="left" vertical="top"/>
    </xf>
    <xf numFmtId="167" fontId="2" fillId="4" borderId="9" xfId="0" applyNumberFormat="1" applyFont="1" applyFill="1" applyBorder="1" applyAlignment="1">
      <alignment vertical="top"/>
    </xf>
    <xf numFmtId="164" fontId="2" fillId="4" borderId="9" xfId="0" applyNumberFormat="1" applyFont="1" applyFill="1" applyBorder="1" applyAlignment="1">
      <alignment vertical="top"/>
    </xf>
    <xf numFmtId="166" fontId="2" fillId="4" borderId="9" xfId="0" applyNumberFormat="1" applyFont="1" applyFill="1" applyBorder="1" applyAlignment="1">
      <alignment vertical="top"/>
    </xf>
    <xf numFmtId="166" fontId="2" fillId="4" borderId="15" xfId="0" applyNumberFormat="1" applyFont="1" applyFill="1" applyBorder="1" applyAlignment="1">
      <alignment vertical="top"/>
    </xf>
    <xf numFmtId="166" fontId="2" fillId="4" borderId="17" xfId="0" applyNumberFormat="1" applyFont="1" applyFill="1" applyBorder="1" applyAlignment="1">
      <alignment vertical="top"/>
    </xf>
    <xf numFmtId="0" fontId="12" fillId="3" borderId="12" xfId="0" applyNumberFormat="1" applyFont="1" applyFill="1" applyBorder="1" applyAlignment="1">
      <alignment vertical="top"/>
    </xf>
    <xf numFmtId="0" fontId="13" fillId="0" borderId="0" xfId="0" applyNumberFormat="1" applyFont="1" applyBorder="1" applyAlignment="1">
      <alignment vertical="top"/>
    </xf>
    <xf numFmtId="167" fontId="2" fillId="4" borderId="24" xfId="0" applyNumberFormat="1" applyFont="1" applyFill="1" applyBorder="1" applyAlignment="1">
      <alignment vertical="top"/>
    </xf>
    <xf numFmtId="0" fontId="2" fillId="4" borderId="25" xfId="0" applyNumberFormat="1" applyFont="1" applyFill="1" applyBorder="1" applyAlignment="1">
      <alignment vertical="top"/>
    </xf>
    <xf numFmtId="0" fontId="2" fillId="0" borderId="26" xfId="0" applyNumberFormat="1" applyFont="1" applyBorder="1" applyAlignment="1">
      <alignment vertical="top"/>
    </xf>
    <xf numFmtId="164" fontId="2" fillId="4" borderId="24" xfId="0" applyNumberFormat="1" applyFont="1" applyFill="1" applyBorder="1" applyAlignment="1">
      <alignment vertical="top"/>
    </xf>
    <xf numFmtId="166" fontId="2" fillId="4" borderId="24" xfId="0" applyNumberFormat="1" applyFont="1" applyFill="1" applyBorder="1" applyAlignment="1">
      <alignment vertical="top"/>
    </xf>
    <xf numFmtId="167" fontId="3" fillId="0" borderId="27" xfId="0" applyNumberFormat="1" applyFont="1" applyFill="1" applyBorder="1" applyAlignment="1">
      <alignment vertical="top"/>
    </xf>
    <xf numFmtId="164" fontId="3" fillId="0" borderId="27" xfId="0" applyNumberFormat="1" applyFont="1" applyFill="1" applyBorder="1" applyAlignment="1">
      <alignment vertical="top"/>
    </xf>
    <xf numFmtId="4" fontId="2" fillId="0" borderId="0" xfId="0" applyNumberFormat="1" applyFont="1" applyAlignment="1">
      <alignment vertical="top"/>
    </xf>
    <xf numFmtId="4" fontId="5" fillId="0" borderId="0" xfId="0" applyNumberFormat="1" applyFont="1" applyAlignment="1">
      <alignment vertical="top"/>
    </xf>
    <xf numFmtId="4" fontId="6" fillId="0" borderId="0" xfId="0" applyNumberFormat="1" applyFont="1" applyAlignment="1">
      <alignment vertical="top"/>
    </xf>
    <xf numFmtId="0" fontId="3" fillId="5" borderId="19" xfId="0" applyFont="1" applyFill="1" applyBorder="1" applyAlignment="1">
      <alignment vertical="top"/>
    </xf>
    <xf numFmtId="0" fontId="3" fillId="5" borderId="18" xfId="0" applyFont="1" applyFill="1" applyBorder="1" applyAlignment="1">
      <alignment vertical="top"/>
    </xf>
    <xf numFmtId="4" fontId="3" fillId="0" borderId="0" xfId="0" applyNumberFormat="1" applyFon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60093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1</xdr:row>
      <xdr:rowOff>0</xdr:rowOff>
    </xdr:from>
    <xdr:to>
      <xdr:col>0</xdr:col>
      <xdr:colOff>3133725</xdr:colOff>
      <xdr:row>6</xdr:row>
      <xdr:rowOff>38100</xdr:rowOff>
    </xdr:to>
    <xdr:pic>
      <xdr:nvPicPr>
        <xdr:cNvPr id="1027" name="Picture 1">
          <a:extLst>
            <a:ext uri="{FF2B5EF4-FFF2-40B4-BE49-F238E27FC236}">
              <a16:creationId xmlns="" xmlns:a16="http://schemas.microsoft.com/office/drawing/2014/main" id="{00000000-0008-0000-0000-00000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152400"/>
          <a:ext cx="30480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85725</xdr:colOff>
      <xdr:row>1</xdr:row>
      <xdr:rowOff>0</xdr:rowOff>
    </xdr:from>
    <xdr:to>
      <xdr:col>0</xdr:col>
      <xdr:colOff>3133725</xdr:colOff>
      <xdr:row>6</xdr:row>
      <xdr:rowOff>38100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152400"/>
          <a:ext cx="30480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68"/>
  <sheetViews>
    <sheetView showGridLines="0" tabSelected="1" topLeftCell="A25" workbookViewId="0">
      <selection activeCell="A50" sqref="A50:A67"/>
    </sheetView>
  </sheetViews>
  <sheetFormatPr defaultColWidth="6.59765625" defaultRowHeight="12"/>
  <cols>
    <col min="1" max="1" width="53" style="4" customWidth="1"/>
    <col min="2" max="2" width="10.59765625" style="6" customWidth="1"/>
    <col min="3" max="3" width="10.59765625" style="7" customWidth="1"/>
    <col min="4" max="4" width="10.59765625" style="6" customWidth="1"/>
    <col min="5" max="5" width="10.59765625" style="7" customWidth="1"/>
    <col min="6" max="6" width="10.5" style="4" customWidth="1"/>
    <col min="7" max="7" width="10.59765625" style="6" customWidth="1"/>
    <col min="8" max="8" width="10.59765625" style="55" customWidth="1"/>
    <col min="9" max="16384" width="6.59765625" style="4"/>
  </cols>
  <sheetData>
    <row r="1" spans="1:8">
      <c r="G1" s="89"/>
      <c r="H1" s="4"/>
    </row>
    <row r="2" spans="1:8">
      <c r="G2" s="89"/>
      <c r="H2" s="4"/>
    </row>
    <row r="3" spans="1:8">
      <c r="G3" s="89"/>
      <c r="H3" s="4"/>
    </row>
    <row r="4" spans="1:8">
      <c r="G4" s="89"/>
      <c r="H4" s="4"/>
    </row>
    <row r="5" spans="1:8">
      <c r="G5" s="89"/>
      <c r="H5" s="4"/>
    </row>
    <row r="6" spans="1:8">
      <c r="G6" s="89"/>
      <c r="H6" s="4"/>
    </row>
    <row r="7" spans="1:8">
      <c r="G7" s="89"/>
      <c r="H7" s="4"/>
    </row>
    <row r="8" spans="1:8">
      <c r="G8" s="89"/>
      <c r="H8" s="4"/>
    </row>
    <row r="9" spans="1:8" s="28" customFormat="1" ht="18">
      <c r="A9" s="25" t="s">
        <v>22</v>
      </c>
      <c r="B9" s="26"/>
      <c r="C9" s="27"/>
      <c r="D9" s="26"/>
      <c r="E9" s="27"/>
      <c r="F9" s="25"/>
      <c r="G9" s="90"/>
    </row>
    <row r="10" spans="1:8" s="33" customFormat="1">
      <c r="A10" s="41"/>
      <c r="B10" s="30"/>
      <c r="C10" s="31"/>
      <c r="D10" s="30"/>
      <c r="E10" s="31"/>
      <c r="F10" s="32"/>
      <c r="G10" s="91"/>
    </row>
    <row r="11" spans="1:8" s="33" customFormat="1">
      <c r="A11" s="21" t="s">
        <v>23</v>
      </c>
      <c r="B11" s="30"/>
      <c r="C11" s="31"/>
      <c r="D11" s="30"/>
      <c r="E11" s="31"/>
      <c r="F11" s="32"/>
      <c r="G11" s="91"/>
    </row>
    <row r="12" spans="1:8" s="33" customFormat="1">
      <c r="A12" s="1"/>
      <c r="B12" s="30"/>
      <c r="C12" s="31"/>
      <c r="D12" s="30"/>
      <c r="E12" s="31"/>
      <c r="F12" s="32"/>
      <c r="G12" s="91"/>
    </row>
    <row r="13" spans="1:8" s="33" customFormat="1">
      <c r="A13" s="34" t="s">
        <v>11</v>
      </c>
      <c r="B13" s="30"/>
      <c r="C13" s="31"/>
      <c r="D13" s="30"/>
      <c r="E13" s="31"/>
      <c r="F13" s="32"/>
      <c r="G13" s="91"/>
    </row>
    <row r="14" spans="1:8" s="33" customFormat="1">
      <c r="A14" s="34" t="s">
        <v>12</v>
      </c>
      <c r="B14" s="30"/>
      <c r="C14" s="31"/>
      <c r="D14" s="30"/>
      <c r="E14" s="31"/>
      <c r="F14" s="32"/>
      <c r="G14" s="91"/>
    </row>
    <row r="15" spans="1:8" s="33" customFormat="1">
      <c r="A15" s="34" t="s">
        <v>13</v>
      </c>
      <c r="B15" s="30"/>
      <c r="C15" s="31"/>
      <c r="D15" s="30"/>
      <c r="E15" s="31"/>
      <c r="F15" s="32"/>
      <c r="G15" s="91"/>
    </row>
    <row r="16" spans="1:8" s="33" customFormat="1">
      <c r="A16" s="34" t="s">
        <v>10</v>
      </c>
      <c r="B16" s="30"/>
      <c r="C16" s="31"/>
      <c r="D16" s="30"/>
      <c r="E16" s="31"/>
      <c r="F16" s="32"/>
      <c r="G16" s="91"/>
    </row>
    <row r="17" spans="1:7" s="33" customFormat="1">
      <c r="A17" s="34" t="s">
        <v>16</v>
      </c>
      <c r="B17" s="30"/>
      <c r="C17" s="31"/>
      <c r="D17" s="30"/>
      <c r="E17" s="31"/>
      <c r="F17" s="32"/>
      <c r="G17" s="91"/>
    </row>
    <row r="18" spans="1:7" s="33" customFormat="1">
      <c r="A18" s="34" t="s">
        <v>17</v>
      </c>
      <c r="B18" s="30"/>
      <c r="C18" s="31"/>
      <c r="D18" s="30"/>
      <c r="E18" s="31"/>
      <c r="F18" s="32"/>
      <c r="G18" s="91"/>
    </row>
    <row r="19" spans="1:7" s="33" customFormat="1">
      <c r="A19" s="34" t="s">
        <v>0</v>
      </c>
      <c r="B19" s="30"/>
      <c r="C19" s="31"/>
      <c r="D19" s="30"/>
      <c r="E19" s="31"/>
      <c r="F19" s="32"/>
      <c r="G19" s="91"/>
    </row>
    <row r="20" spans="1:7" s="33" customFormat="1">
      <c r="A20" s="34" t="s">
        <v>1</v>
      </c>
      <c r="B20" s="30"/>
      <c r="C20" s="31"/>
      <c r="D20" s="30"/>
      <c r="E20" s="31"/>
      <c r="F20" s="32"/>
      <c r="G20" s="91"/>
    </row>
    <row r="21" spans="1:7" s="33" customFormat="1">
      <c r="A21" s="34" t="s">
        <v>24</v>
      </c>
      <c r="B21" s="30"/>
      <c r="C21" s="31"/>
      <c r="D21" s="30"/>
      <c r="E21" s="31"/>
      <c r="F21" s="32"/>
      <c r="G21" s="91"/>
    </row>
    <row r="22" spans="1:7" s="33" customFormat="1">
      <c r="A22" s="34"/>
      <c r="B22" s="30"/>
      <c r="C22" s="31"/>
      <c r="D22" s="30"/>
      <c r="E22" s="31"/>
      <c r="F22" s="32"/>
      <c r="G22" s="91"/>
    </row>
    <row r="23" spans="1:7" s="33" customFormat="1">
      <c r="A23" s="21" t="s">
        <v>15</v>
      </c>
      <c r="B23" s="30"/>
      <c r="C23" s="31"/>
      <c r="D23" s="30"/>
      <c r="E23" s="31"/>
      <c r="F23" s="32"/>
      <c r="G23" s="91"/>
    </row>
    <row r="24" spans="1:7" s="33" customFormat="1">
      <c r="A24" s="21"/>
      <c r="B24" s="30"/>
      <c r="C24" s="31"/>
      <c r="D24" s="30"/>
      <c r="E24" s="31"/>
      <c r="F24" s="32"/>
      <c r="G24" s="91"/>
    </row>
    <row r="25" spans="1:7" s="33" customFormat="1">
      <c r="A25" s="34" t="s">
        <v>14</v>
      </c>
      <c r="B25" s="30"/>
      <c r="C25" s="31"/>
      <c r="D25" s="30"/>
      <c r="E25" s="31"/>
      <c r="F25" s="32"/>
      <c r="G25" s="91"/>
    </row>
    <row r="26" spans="1:7" s="33" customFormat="1">
      <c r="A26" s="1"/>
      <c r="B26" s="30"/>
      <c r="C26" s="31"/>
      <c r="D26" s="30"/>
      <c r="E26" s="31"/>
      <c r="F26" s="32"/>
      <c r="G26" s="91"/>
    </row>
    <row r="27" spans="1:7" s="33" customFormat="1">
      <c r="A27" s="92" t="s">
        <v>3</v>
      </c>
      <c r="B27" s="93" t="s">
        <v>2</v>
      </c>
      <c r="C27" s="37"/>
      <c r="D27" s="31"/>
      <c r="E27" s="31"/>
      <c r="F27" s="32"/>
      <c r="G27" s="91"/>
    </row>
    <row r="28" spans="1:7" s="33" customFormat="1">
      <c r="A28" s="38" t="s">
        <v>6</v>
      </c>
      <c r="B28" s="35">
        <v>0.6</v>
      </c>
      <c r="C28" s="36"/>
      <c r="D28" s="31"/>
      <c r="E28" s="31"/>
      <c r="F28" s="32"/>
      <c r="G28" s="91"/>
    </row>
    <row r="29" spans="1:7" s="33" customFormat="1">
      <c r="A29" s="38" t="s">
        <v>7</v>
      </c>
      <c r="B29" s="35">
        <v>0.5</v>
      </c>
      <c r="C29" s="36"/>
      <c r="D29" s="31"/>
      <c r="E29" s="31"/>
      <c r="F29" s="32"/>
      <c r="G29" s="91"/>
    </row>
    <row r="30" spans="1:7" s="33" customFormat="1">
      <c r="A30" s="38" t="s">
        <v>4</v>
      </c>
      <c r="B30" s="35">
        <v>0.35</v>
      </c>
      <c r="C30" s="36"/>
      <c r="D30" s="31"/>
      <c r="E30" s="31"/>
      <c r="F30" s="32"/>
      <c r="G30" s="91"/>
    </row>
    <row r="31" spans="1:7" s="33" customFormat="1">
      <c r="A31" s="38" t="s">
        <v>5</v>
      </c>
      <c r="B31" s="35">
        <v>0.25</v>
      </c>
      <c r="C31" s="36"/>
      <c r="D31" s="31"/>
      <c r="E31" s="31"/>
      <c r="F31" s="32"/>
      <c r="G31" s="91"/>
    </row>
    <row r="32" spans="1:7" s="33" customFormat="1">
      <c r="A32" s="1"/>
      <c r="B32" s="30"/>
      <c r="C32" s="31"/>
      <c r="D32" s="30"/>
      <c r="E32" s="31"/>
      <c r="F32" s="32"/>
      <c r="G32" s="91"/>
    </row>
    <row r="33" spans="1:8" s="33" customFormat="1">
      <c r="A33" s="34" t="s">
        <v>18</v>
      </c>
      <c r="B33" s="30"/>
      <c r="C33" s="31"/>
      <c r="D33" s="30"/>
      <c r="E33" s="31"/>
      <c r="F33" s="32"/>
      <c r="G33" s="91"/>
    </row>
    <row r="34" spans="1:8" s="33" customFormat="1">
      <c r="A34" s="34"/>
      <c r="B34" s="30"/>
      <c r="C34" s="31"/>
      <c r="D34" s="30"/>
      <c r="E34" s="31"/>
      <c r="F34" s="32"/>
      <c r="G34" s="91"/>
    </row>
    <row r="35" spans="1:8" s="33" customFormat="1">
      <c r="A35" s="21" t="s">
        <v>8</v>
      </c>
      <c r="B35" s="30"/>
      <c r="C35" s="31"/>
      <c r="D35" s="30"/>
      <c r="E35" s="31"/>
      <c r="F35" s="32"/>
      <c r="G35" s="91"/>
    </row>
    <row r="36" spans="1:8" s="33" customFormat="1">
      <c r="A36" s="34"/>
      <c r="B36" s="30"/>
      <c r="C36" s="31"/>
      <c r="D36" s="30"/>
      <c r="E36" s="31"/>
      <c r="F36" s="32"/>
      <c r="G36" s="91"/>
    </row>
    <row r="37" spans="1:8" s="24" customFormat="1">
      <c r="A37" s="1" t="s">
        <v>9</v>
      </c>
      <c r="B37" s="22"/>
      <c r="C37" s="23"/>
      <c r="D37" s="22"/>
      <c r="E37" s="23"/>
      <c r="F37" s="29"/>
      <c r="G37" s="94"/>
    </row>
    <row r="38" spans="1:8">
      <c r="A38" s="41" t="s">
        <v>55</v>
      </c>
      <c r="B38" s="2"/>
      <c r="C38" s="3"/>
      <c r="D38" s="2"/>
      <c r="E38" s="3"/>
      <c r="F38" s="5"/>
      <c r="G38" s="89"/>
      <c r="H38" s="4"/>
    </row>
    <row r="39" spans="1:8" s="33" customFormat="1">
      <c r="A39" s="1"/>
      <c r="B39" s="30"/>
      <c r="C39" s="31"/>
      <c r="D39" s="30"/>
      <c r="E39" s="31"/>
      <c r="F39" s="32"/>
      <c r="G39" s="45"/>
      <c r="H39" s="53"/>
    </row>
    <row r="40" spans="1:8" s="33" customFormat="1">
      <c r="A40" s="34" t="s">
        <v>18</v>
      </c>
      <c r="B40" s="30"/>
      <c r="C40" s="31"/>
      <c r="D40" s="30"/>
      <c r="E40" s="31"/>
      <c r="F40" s="32"/>
      <c r="G40" s="45"/>
      <c r="H40" s="53"/>
    </row>
    <row r="41" spans="1:8" s="33" customFormat="1">
      <c r="A41" s="34"/>
      <c r="B41" s="30"/>
      <c r="C41" s="31"/>
      <c r="D41" s="30"/>
      <c r="E41" s="31"/>
      <c r="F41" s="32"/>
      <c r="G41" s="45"/>
      <c r="H41" s="53"/>
    </row>
    <row r="42" spans="1:8" s="33" customFormat="1">
      <c r="A42" s="21" t="s">
        <v>8</v>
      </c>
      <c r="B42" s="30"/>
      <c r="C42" s="31"/>
      <c r="D42" s="30"/>
      <c r="E42" s="31"/>
      <c r="F42" s="32"/>
      <c r="G42" s="45"/>
      <c r="H42" s="53"/>
    </row>
    <row r="43" spans="1:8" s="33" customFormat="1">
      <c r="A43" s="34"/>
      <c r="B43" s="30"/>
      <c r="C43" s="31"/>
      <c r="D43" s="30"/>
      <c r="E43" s="31"/>
      <c r="F43" s="32"/>
      <c r="G43" s="45"/>
      <c r="H43" s="53"/>
    </row>
    <row r="44" spans="1:8" s="24" customFormat="1">
      <c r="A44" s="1" t="s">
        <v>9</v>
      </c>
      <c r="B44" s="22"/>
      <c r="C44" s="23"/>
      <c r="D44" s="22"/>
      <c r="E44" s="23"/>
      <c r="F44" s="29"/>
      <c r="G44" s="46"/>
      <c r="H44" s="54"/>
    </row>
    <row r="45" spans="1:8" ht="12.75">
      <c r="A45" s="81"/>
      <c r="B45" s="2"/>
      <c r="C45" s="3"/>
      <c r="D45" s="2"/>
      <c r="E45" s="3"/>
      <c r="F45" s="5"/>
      <c r="G45" s="47" t="s">
        <v>51</v>
      </c>
    </row>
    <row r="46" spans="1:8" ht="24">
      <c r="A46" s="43" t="s">
        <v>54</v>
      </c>
      <c r="B46" s="17" t="s">
        <v>45</v>
      </c>
      <c r="C46" s="9"/>
      <c r="D46" s="8" t="s">
        <v>46</v>
      </c>
      <c r="E46" s="10"/>
      <c r="F46" s="44" t="s">
        <v>47</v>
      </c>
      <c r="G46" s="48" t="s">
        <v>50</v>
      </c>
      <c r="H46" s="56" t="s">
        <v>50</v>
      </c>
    </row>
    <row r="47" spans="1:8" ht="11.1" customHeight="1">
      <c r="A47" s="14"/>
      <c r="B47" s="18"/>
      <c r="C47" s="12"/>
      <c r="D47" s="11" t="s">
        <v>20</v>
      </c>
      <c r="E47" s="13"/>
      <c r="F47" s="42" t="s">
        <v>21</v>
      </c>
      <c r="G47" s="49" t="s">
        <v>48</v>
      </c>
      <c r="H47" s="57" t="s">
        <v>49</v>
      </c>
    </row>
    <row r="48" spans="1:8" ht="11.1" customHeight="1">
      <c r="A48" s="14"/>
      <c r="B48" s="19" t="s">
        <v>25</v>
      </c>
      <c r="C48" s="16" t="s">
        <v>26</v>
      </c>
      <c r="D48" s="15" t="s">
        <v>25</v>
      </c>
      <c r="E48" s="16" t="s">
        <v>26</v>
      </c>
      <c r="G48" s="50"/>
      <c r="H48" s="58"/>
    </row>
    <row r="49" spans="1:8">
      <c r="A49" s="80" t="s">
        <v>44</v>
      </c>
      <c r="B49" s="20"/>
      <c r="C49" s="20"/>
      <c r="D49" s="20"/>
      <c r="E49" s="20"/>
      <c r="F49" s="20"/>
      <c r="G49" s="51"/>
      <c r="H49" s="59"/>
    </row>
    <row r="50" spans="1:8">
      <c r="A50" s="61" t="s">
        <v>41</v>
      </c>
      <c r="B50" s="62">
        <v>120</v>
      </c>
      <c r="C50" s="63">
        <v>187</v>
      </c>
      <c r="D50" s="64">
        <v>86</v>
      </c>
      <c r="E50" s="64">
        <v>135</v>
      </c>
      <c r="F50" s="65" t="s">
        <v>53</v>
      </c>
      <c r="G50" s="66">
        <v>0</v>
      </c>
      <c r="H50" s="67">
        <v>0</v>
      </c>
    </row>
    <row r="51" spans="1:8">
      <c r="A51" s="68" t="s">
        <v>28</v>
      </c>
      <c r="B51" s="62">
        <v>138</v>
      </c>
      <c r="C51" s="63">
        <v>215</v>
      </c>
      <c r="D51" s="64">
        <v>99</v>
      </c>
      <c r="E51" s="64">
        <v>155</v>
      </c>
      <c r="F51" s="69"/>
      <c r="G51" s="70">
        <f t="shared" ref="G51:G67" si="0">B51/2</f>
        <v>69</v>
      </c>
      <c r="H51" s="71">
        <f>C51*50%</f>
        <v>107.5</v>
      </c>
    </row>
    <row r="52" spans="1:8">
      <c r="A52" s="72" t="s">
        <v>37</v>
      </c>
      <c r="B52" s="62">
        <v>84</v>
      </c>
      <c r="C52" s="63">
        <v>132</v>
      </c>
      <c r="D52" s="64">
        <v>74</v>
      </c>
      <c r="E52" s="64">
        <v>126</v>
      </c>
      <c r="F52" s="69"/>
      <c r="G52" s="70">
        <f t="shared" si="0"/>
        <v>42</v>
      </c>
      <c r="H52" s="71">
        <f t="shared" ref="H52:H67" si="1">C52*50%</f>
        <v>66</v>
      </c>
    </row>
    <row r="53" spans="1:8">
      <c r="A53" s="68" t="s">
        <v>29</v>
      </c>
      <c r="B53" s="62">
        <v>138</v>
      </c>
      <c r="C53" s="63">
        <v>215</v>
      </c>
      <c r="D53" s="64">
        <v>99</v>
      </c>
      <c r="E53" s="64">
        <v>155</v>
      </c>
      <c r="F53" s="69"/>
      <c r="G53" s="70">
        <f t="shared" si="0"/>
        <v>69</v>
      </c>
      <c r="H53" s="71">
        <f t="shared" si="1"/>
        <v>107.5</v>
      </c>
    </row>
    <row r="54" spans="1:8">
      <c r="A54" s="68" t="s">
        <v>30</v>
      </c>
      <c r="B54" s="62">
        <v>138</v>
      </c>
      <c r="C54" s="63">
        <v>215</v>
      </c>
      <c r="D54" s="64">
        <v>99</v>
      </c>
      <c r="E54" s="64">
        <v>155</v>
      </c>
      <c r="F54" s="69"/>
      <c r="G54" s="70">
        <f t="shared" si="0"/>
        <v>69</v>
      </c>
      <c r="H54" s="71">
        <f t="shared" si="1"/>
        <v>107.5</v>
      </c>
    </row>
    <row r="55" spans="1:8">
      <c r="A55" s="68" t="s">
        <v>31</v>
      </c>
      <c r="B55" s="62">
        <v>138</v>
      </c>
      <c r="C55" s="63">
        <v>215</v>
      </c>
      <c r="D55" s="64">
        <v>99</v>
      </c>
      <c r="E55" s="64">
        <v>155</v>
      </c>
      <c r="F55" s="69"/>
      <c r="G55" s="70">
        <f t="shared" si="0"/>
        <v>69</v>
      </c>
      <c r="H55" s="71">
        <f t="shared" si="1"/>
        <v>107.5</v>
      </c>
    </row>
    <row r="56" spans="1:8">
      <c r="A56" s="68" t="s">
        <v>32</v>
      </c>
      <c r="B56" s="62">
        <v>138</v>
      </c>
      <c r="C56" s="63">
        <v>215</v>
      </c>
      <c r="D56" s="64">
        <v>99</v>
      </c>
      <c r="E56" s="64">
        <v>155</v>
      </c>
      <c r="F56" s="69"/>
      <c r="G56" s="70">
        <f t="shared" si="0"/>
        <v>69</v>
      </c>
      <c r="H56" s="71">
        <f t="shared" si="1"/>
        <v>107.5</v>
      </c>
    </row>
    <row r="57" spans="1:8">
      <c r="A57" s="68" t="s">
        <v>33</v>
      </c>
      <c r="B57" s="62">
        <v>263</v>
      </c>
      <c r="C57" s="63">
        <v>421</v>
      </c>
      <c r="D57" s="64">
        <v>189</v>
      </c>
      <c r="E57" s="64">
        <v>305</v>
      </c>
      <c r="F57" s="69"/>
      <c r="G57" s="70">
        <f t="shared" si="0"/>
        <v>131.5</v>
      </c>
      <c r="H57" s="71">
        <f t="shared" si="1"/>
        <v>210.5</v>
      </c>
    </row>
    <row r="58" spans="1:8">
      <c r="A58" s="68" t="s">
        <v>52</v>
      </c>
      <c r="B58" s="62">
        <v>115</v>
      </c>
      <c r="C58" s="63">
        <v>190</v>
      </c>
      <c r="D58" s="64">
        <v>85</v>
      </c>
      <c r="E58" s="64">
        <v>136</v>
      </c>
      <c r="F58" s="65" t="s">
        <v>53</v>
      </c>
      <c r="G58" s="66">
        <v>0</v>
      </c>
      <c r="H58" s="73">
        <v>0</v>
      </c>
    </row>
    <row r="59" spans="1:8">
      <c r="A59" s="68" t="s">
        <v>34</v>
      </c>
      <c r="B59" s="62">
        <v>138</v>
      </c>
      <c r="C59" s="63">
        <v>215</v>
      </c>
      <c r="D59" s="64">
        <v>99</v>
      </c>
      <c r="E59" s="64">
        <v>155</v>
      </c>
      <c r="F59" s="69"/>
      <c r="G59" s="70">
        <f t="shared" si="0"/>
        <v>69</v>
      </c>
      <c r="H59" s="71">
        <f t="shared" si="1"/>
        <v>107.5</v>
      </c>
    </row>
    <row r="60" spans="1:8">
      <c r="A60" s="74" t="s">
        <v>27</v>
      </c>
      <c r="B60" s="75">
        <v>189</v>
      </c>
      <c r="C60" s="76">
        <v>287</v>
      </c>
      <c r="D60" s="77">
        <v>136</v>
      </c>
      <c r="E60" s="77">
        <v>206</v>
      </c>
      <c r="F60" s="78"/>
      <c r="G60" s="70">
        <f t="shared" si="0"/>
        <v>94.5</v>
      </c>
      <c r="H60" s="71">
        <f t="shared" si="1"/>
        <v>143.5</v>
      </c>
    </row>
    <row r="61" spans="1:8">
      <c r="A61" s="68" t="s">
        <v>35</v>
      </c>
      <c r="B61" s="62">
        <v>138</v>
      </c>
      <c r="C61" s="63">
        <v>215</v>
      </c>
      <c r="D61" s="64">
        <v>99</v>
      </c>
      <c r="E61" s="64">
        <v>155</v>
      </c>
      <c r="F61" s="69"/>
      <c r="G61" s="70">
        <f t="shared" si="0"/>
        <v>69</v>
      </c>
      <c r="H61" s="71">
        <f t="shared" si="1"/>
        <v>107.5</v>
      </c>
    </row>
    <row r="62" spans="1:8">
      <c r="A62" s="68" t="s">
        <v>36</v>
      </c>
      <c r="B62" s="62">
        <v>263</v>
      </c>
      <c r="C62" s="63">
        <v>421</v>
      </c>
      <c r="D62" s="64">
        <v>199</v>
      </c>
      <c r="E62" s="64">
        <v>371</v>
      </c>
      <c r="F62" s="69"/>
      <c r="G62" s="70">
        <f t="shared" si="0"/>
        <v>131.5</v>
      </c>
      <c r="H62" s="71">
        <f t="shared" si="1"/>
        <v>210.5</v>
      </c>
    </row>
    <row r="63" spans="1:8">
      <c r="A63" s="68" t="s">
        <v>42</v>
      </c>
      <c r="B63" s="62">
        <v>138</v>
      </c>
      <c r="C63" s="63">
        <v>215</v>
      </c>
      <c r="D63" s="64">
        <v>99</v>
      </c>
      <c r="E63" s="64">
        <v>155</v>
      </c>
      <c r="F63" s="69"/>
      <c r="G63" s="70">
        <f t="shared" si="0"/>
        <v>69</v>
      </c>
      <c r="H63" s="71">
        <f t="shared" si="1"/>
        <v>107.5</v>
      </c>
    </row>
    <row r="64" spans="1:8">
      <c r="A64" s="68" t="s">
        <v>38</v>
      </c>
      <c r="B64" s="62">
        <v>138</v>
      </c>
      <c r="C64" s="63">
        <v>215</v>
      </c>
      <c r="D64" s="64">
        <v>99</v>
      </c>
      <c r="E64" s="64">
        <v>155</v>
      </c>
      <c r="F64" s="69"/>
      <c r="G64" s="70">
        <f t="shared" si="0"/>
        <v>69</v>
      </c>
      <c r="H64" s="71">
        <f t="shared" si="1"/>
        <v>107.5</v>
      </c>
    </row>
    <row r="65" spans="1:8">
      <c r="A65" s="68" t="s">
        <v>19</v>
      </c>
      <c r="B65" s="62">
        <v>189</v>
      </c>
      <c r="C65" s="63">
        <v>287</v>
      </c>
      <c r="D65" s="64">
        <v>136</v>
      </c>
      <c r="E65" s="64">
        <v>206</v>
      </c>
      <c r="F65" s="65" t="s">
        <v>53</v>
      </c>
      <c r="G65" s="70">
        <v>0</v>
      </c>
      <c r="H65" s="71">
        <v>0</v>
      </c>
    </row>
    <row r="66" spans="1:8">
      <c r="A66" s="68" t="s">
        <v>39</v>
      </c>
      <c r="B66" s="62">
        <v>189</v>
      </c>
      <c r="C66" s="63">
        <v>287</v>
      </c>
      <c r="D66" s="64">
        <v>136</v>
      </c>
      <c r="E66" s="64">
        <v>206</v>
      </c>
      <c r="F66" s="69"/>
      <c r="G66" s="70">
        <f t="shared" si="0"/>
        <v>94.5</v>
      </c>
      <c r="H66" s="71">
        <f t="shared" si="1"/>
        <v>143.5</v>
      </c>
    </row>
    <row r="67" spans="1:8">
      <c r="A67" s="83" t="s">
        <v>40</v>
      </c>
      <c r="B67" s="82">
        <v>138</v>
      </c>
      <c r="C67" s="85">
        <v>215</v>
      </c>
      <c r="D67" s="86">
        <v>99</v>
      </c>
      <c r="E67" s="86">
        <v>155</v>
      </c>
      <c r="F67" s="79"/>
      <c r="G67" s="70">
        <f t="shared" si="0"/>
        <v>69</v>
      </c>
      <c r="H67" s="71">
        <f t="shared" si="1"/>
        <v>107.5</v>
      </c>
    </row>
    <row r="68" spans="1:8">
      <c r="A68" s="84"/>
      <c r="B68" s="87">
        <f>SUM(B50:B67)</f>
        <v>2792</v>
      </c>
      <c r="C68" s="88">
        <f>SUM(C50:C67)</f>
        <v>4362</v>
      </c>
      <c r="D68" s="39"/>
      <c r="E68" s="39"/>
      <c r="F68" s="40" t="s">
        <v>43</v>
      </c>
      <c r="G68" s="52">
        <f>SUM(G50:G67)</f>
        <v>1184</v>
      </c>
      <c r="H68" s="60">
        <f>SUM(H50:H67)</f>
        <v>1849</v>
      </c>
    </row>
  </sheetData>
  <phoneticPr fontId="1" type="noConversion"/>
  <pageMargins left="0.75" right="0.75" top="1" bottom="1" header="0.5" footer="0.5"/>
  <pageSetup orientation="portrait" r:id="rId1"/>
  <headerFooter alignWithMargins="0">
    <oddFooter>&amp;L&amp;"Helvetica,Regular"&amp;12&amp;K000000	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A18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Online only bundles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Yvonne Nazareth</dc:creator>
  <cp:lastModifiedBy>ehooper</cp:lastModifiedBy>
  <dcterms:created xsi:type="dcterms:W3CDTF">2015-03-05T15:47:19Z</dcterms:created>
  <dcterms:modified xsi:type="dcterms:W3CDTF">2017-03-23T13:44:57Z</dcterms:modified>
</cp:coreProperties>
</file>